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trostav365-my.sharepoint.com/personal/frantisek_kalina_metrostav_cz/Documents/plocha/Nová složka/"/>
    </mc:Choice>
  </mc:AlternateContent>
  <xr:revisionPtr revIDLastSave="267" documentId="8_{B96B43EA-063D-4390-BDD5-3FBD38F5934D}" xr6:coauthVersionLast="47" xr6:coauthVersionMax="47" xr10:uidLastSave="{DBD722B4-84B0-44EA-89AD-F63D162C1231}"/>
  <bookViews>
    <workbookView xWindow="1950" yWindow="1950" windowWidth="28800" windowHeight="15345" xr2:uid="{66C0C7AD-9629-4410-BA58-DA91EE7DD5B9}"/>
  </bookViews>
  <sheets>
    <sheet name="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2" l="1"/>
  <c r="D37" i="2"/>
  <c r="E36" i="2"/>
  <c r="D36" i="2"/>
  <c r="E35" i="2"/>
  <c r="D35" i="2"/>
  <c r="E34" i="2"/>
  <c r="D34" i="2"/>
  <c r="H6" i="2"/>
  <c r="H7" i="2"/>
  <c r="H8" i="2"/>
  <c r="H9" i="2"/>
  <c r="H10" i="2"/>
  <c r="H11" i="2"/>
  <c r="H12" i="2"/>
  <c r="H13" i="2"/>
  <c r="H14" i="2"/>
  <c r="H15" i="2"/>
  <c r="H16" i="2"/>
  <c r="H5" i="2"/>
  <c r="I6" i="2" s="1"/>
  <c r="I7" i="2" l="1"/>
  <c r="I8" i="2" s="1"/>
  <c r="I9" i="2" s="1"/>
  <c r="I10" i="2" s="1"/>
  <c r="I11" i="2" s="1"/>
  <c r="I12" i="2" s="1"/>
  <c r="I13" i="2" s="1"/>
  <c r="I14" i="2" s="1"/>
  <c r="I15" i="2" s="1"/>
  <c r="I16" i="2" s="1"/>
  <c r="I17" i="2" s="1"/>
  <c r="I18" i="2" s="1"/>
  <c r="I19" i="2" s="1"/>
  <c r="I20" i="2" s="1"/>
  <c r="I21" i="2" s="1"/>
  <c r="I22" i="2" s="1"/>
  <c r="I23" i="2" s="1"/>
  <c r="I24" i="2" s="1"/>
  <c r="I25" i="2" s="1"/>
  <c r="I26" i="2" s="1"/>
  <c r="I27" i="2" s="1"/>
  <c r="I28" i="2" s="1"/>
  <c r="I29" i="2" s="1"/>
  <c r="I30" i="2" s="1"/>
  <c r="I31" i="2" s="1"/>
  <c r="F17" i="2" l="1"/>
</calcChain>
</file>

<file path=xl/sharedStrings.xml><?xml version="1.0" encoding="utf-8"?>
<sst xmlns="http://schemas.openxmlformats.org/spreadsheetml/2006/main" count="39" uniqueCount="39">
  <si>
    <t>Palmovka - Zdiby</t>
  </si>
  <si>
    <t>Zdiby - Máslovice</t>
  </si>
  <si>
    <t>Máslovice - Veltrusy</t>
  </si>
  <si>
    <t>Veltrusy - Lužec nad Vltavou</t>
  </si>
  <si>
    <t>Lužec nad Vltavou - Mlčechvosty</t>
  </si>
  <si>
    <t>Mlčechvosty - Černouček</t>
  </si>
  <si>
    <t>Černouček - Mnetěš</t>
  </si>
  <si>
    <t>Mnetěš - Mlčechvosty</t>
  </si>
  <si>
    <t>Mlčechvosty - Nelahozeves</t>
  </si>
  <si>
    <t>Nelahozeves - Máslovice</t>
  </si>
  <si>
    <t>Máslovice - Zdiby</t>
  </si>
  <si>
    <t>Zdiby - Palmovka</t>
  </si>
  <si>
    <t>Běžec</t>
  </si>
  <si>
    <t>délka
[km]</t>
  </si>
  <si>
    <t>název úseku</t>
  </si>
  <si>
    <t>úsek</t>
  </si>
  <si>
    <t>převýšení
[m]</t>
  </si>
  <si>
    <t>Fanda Kalina</t>
  </si>
  <si>
    <t>Richard Vaverka</t>
  </si>
  <si>
    <t>Pavel Kraják</t>
  </si>
  <si>
    <t>Anča Gorbunová</t>
  </si>
  <si>
    <t>Matěj Rašovský</t>
  </si>
  <si>
    <t>Michal Turek</t>
  </si>
  <si>
    <t>Standa Poddaný</t>
  </si>
  <si>
    <t>Adéla Milotová</t>
  </si>
  <si>
    <t>Adam Protivanský</t>
  </si>
  <si>
    <t>Vojta Švec</t>
  </si>
  <si>
    <t>Aneta Volfová</t>
  </si>
  <si>
    <t>Pavel Řezníček</t>
  </si>
  <si>
    <t>Běžci</t>
  </si>
  <si>
    <t>Telefén</t>
  </si>
  <si>
    <t>START</t>
  </si>
  <si>
    <t>CÍL</t>
  </si>
  <si>
    <t>Čas</t>
  </si>
  <si>
    <t>min/km</t>
  </si>
  <si>
    <t>km</t>
  </si>
  <si>
    <t>m</t>
  </si>
  <si>
    <t>délka</t>
  </si>
  <si>
    <t>převýšení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</si>
</sst>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]:mm:ss;@"/>
    <numFmt numFmtId="165" formatCode="h:mm;@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4"/>
      <color theme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164" fontId="0" fillId="0" borderId="0" xfId="0" applyNumberFormat="1"/>
    <xf numFmtId="165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21" fontId="4" fillId="0" borderId="12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3" fontId="0" fillId="0" borderId="0" xfId="0" applyNumberFormat="1"/>
    <xf numFmtId="20" fontId="7" fillId="0" borderId="1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164" fontId="6" fillId="0" borderId="19" xfId="0" applyNumberFormat="1" applyFont="1" applyBorder="1" applyAlignment="1">
      <alignment horizontal="center" vertical="center"/>
    </xf>
    <xf numFmtId="164" fontId="6" fillId="0" borderId="20" xfId="0" applyNumberFormat="1" applyFont="1" applyBorder="1" applyAlignment="1">
      <alignment horizontal="center" vertical="center"/>
    </xf>
    <xf numFmtId="21" fontId="4" fillId="0" borderId="0" xfId="0" applyNumberFormat="1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20" fontId="7" fillId="0" borderId="16" xfId="0" applyNumberFormat="1" applyFont="1" applyBorder="1" applyAlignment="1">
      <alignment horizontal="center"/>
    </xf>
    <xf numFmtId="20" fontId="7" fillId="2" borderId="17" xfId="0" applyNumberFormat="1" applyFont="1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20" fontId="7" fillId="0" borderId="3" xfId="0" applyNumberFormat="1" applyFont="1" applyBorder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9" fillId="5" borderId="4" xfId="1" applyFont="1" applyFill="1" applyBorder="1"/>
    <xf numFmtId="0" fontId="9" fillId="5" borderId="1" xfId="1" applyFont="1" applyFill="1" applyBorder="1"/>
    <xf numFmtId="0" fontId="9" fillId="3" borderId="7" xfId="1" applyFont="1" applyFill="1" applyBorder="1"/>
    <xf numFmtId="0" fontId="9" fillId="3" borderId="1" xfId="1" applyFont="1" applyFill="1" applyBorder="1"/>
    <xf numFmtId="0" fontId="9" fillId="4" borderId="1" xfId="1" applyFont="1" applyFill="1" applyBorder="1"/>
    <xf numFmtId="0" fontId="9" fillId="6" borderId="1" xfId="1" applyFont="1" applyFill="1" applyBorder="1"/>
    <xf numFmtId="0" fontId="0" fillId="6" borderId="0" xfId="0" applyFill="1"/>
    <xf numFmtId="164" fontId="6" fillId="0" borderId="6" xfId="0" applyNumberFormat="1" applyFont="1" applyBorder="1" applyAlignment="1">
      <alignment horizontal="center" vertical="center"/>
    </xf>
    <xf numFmtId="164" fontId="6" fillId="0" borderId="27" xfId="0" applyNumberFormat="1" applyFont="1" applyBorder="1" applyAlignment="1">
      <alignment horizontal="center" vertical="center"/>
    </xf>
    <xf numFmtId="0" fontId="0" fillId="0" borderId="28" xfId="0" applyBorder="1" applyAlignment="1">
      <alignment horizontal="center"/>
    </xf>
    <xf numFmtId="20" fontId="7" fillId="0" borderId="4" xfId="0" applyNumberFormat="1" applyFont="1" applyBorder="1" applyAlignment="1">
      <alignment horizontal="center"/>
    </xf>
    <xf numFmtId="0" fontId="0" fillId="0" borderId="29" xfId="0" applyBorder="1"/>
    <xf numFmtId="0" fontId="0" fillId="0" borderId="30" xfId="0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py.cz/turisticka?planovani-trasy&amp;dim=631843e2722feccfc277ac2e&amp;x=14.3081461&amp;y=50.3421877&amp;z=13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mapy.cz/turisticka?planovani-trasy&amp;dim=63183f2aba4056ab3802a09e&amp;x=14.3346953&amp;y=50.2409489&amp;z=12" TargetMode="External"/><Relationship Id="rId7" Type="http://schemas.openxmlformats.org/officeDocument/2006/relationships/hyperlink" Target="https://mapy.cz/turisticka?planovani-trasy&amp;dim=6318439d91db9e64bfccfee3&amp;x=14.3050421&amp;y=50.3761990&amp;z=14" TargetMode="External"/><Relationship Id="rId12" Type="http://schemas.openxmlformats.org/officeDocument/2006/relationships/hyperlink" Target="https://mapy.cz/turisticka?planovani-trasy&amp;dim=631840f9f3cd959692cfa995&amp;x=14.4325577&amp;y=50.1318579&amp;z=13" TargetMode="External"/><Relationship Id="rId2" Type="http://schemas.openxmlformats.org/officeDocument/2006/relationships/hyperlink" Target="https://mapy.cz/turisticka?planovani-trasy&amp;dim=63183e5805c359c4e9ccfee4&amp;x=14.3790945&amp;y=50.1811837&amp;z=13" TargetMode="External"/><Relationship Id="rId1" Type="http://schemas.openxmlformats.org/officeDocument/2006/relationships/hyperlink" Target="https://mapy.cz/turisticka?planovani-trasy&amp;dim=63183d9bb90b99aef1ccfee2&amp;x=14.4325577&amp;y=50.1318666&amp;z=13" TargetMode="External"/><Relationship Id="rId6" Type="http://schemas.openxmlformats.org/officeDocument/2006/relationships/hyperlink" Target="https://mapy.cz/turisticka?planovani-trasy&amp;dim=631842b204d72ba7ef285fd0&amp;x=14.3315336&amp;y=50.3394116&amp;z=13" TargetMode="External"/><Relationship Id="rId11" Type="http://schemas.openxmlformats.org/officeDocument/2006/relationships/hyperlink" Target="https://mapy.cz/turisticka?planovani-trasy&amp;dim=6318413d29dec0b35854127e&amp;x=14.3790945&amp;y=50.1811837&amp;z=13" TargetMode="External"/><Relationship Id="rId5" Type="http://schemas.openxmlformats.org/officeDocument/2006/relationships/hyperlink" Target="https://mapy.cz/turisticka?planovani-trasy&amp;dim=631841d09f21f6c708cfa995&amp;x=14.3681444&amp;y=50.3193489&amp;z=15" TargetMode="External"/><Relationship Id="rId10" Type="http://schemas.openxmlformats.org/officeDocument/2006/relationships/hyperlink" Target="https://mapy.cz/turisticka?planovani-trasy&amp;dim=6318455e29c67765b20ec95b&amp;x=14.3330470&amp;y=50.2326939&amp;z=13" TargetMode="External"/><Relationship Id="rId4" Type="http://schemas.openxmlformats.org/officeDocument/2006/relationships/hyperlink" Target="https://mapy.cz/turisticka?planovani-trasy&amp;dim=6318402cc1ec7caee5cfa995&amp;x=14.3592060&amp;y=50.2967880&amp;z=13" TargetMode="External"/><Relationship Id="rId9" Type="http://schemas.openxmlformats.org/officeDocument/2006/relationships/hyperlink" Target="https://mapy.cz/turisticka?planovani-trasy&amp;dim=631845365a4c055b2c77ac2e&amp;x=14.3196984&amp;y=50.2892838&amp;z=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824E8-1B5E-4D0E-B7E9-B1D511C3A2B6}">
  <dimension ref="B2:P37"/>
  <sheetViews>
    <sheetView tabSelected="1" workbookViewId="0">
      <selection activeCell="C41" sqref="C41"/>
    </sheetView>
  </sheetViews>
  <sheetFormatPr defaultRowHeight="15" x14ac:dyDescent="0.25"/>
  <cols>
    <col min="2" max="2" width="6.5703125" bestFit="1" customWidth="1"/>
    <col min="3" max="3" width="37.85546875" bestFit="1" customWidth="1"/>
    <col min="4" max="4" width="10.85546875" bestFit="1" customWidth="1"/>
    <col min="5" max="5" width="12.42578125" bestFit="1" customWidth="1"/>
    <col min="6" max="8" width="15" customWidth="1"/>
    <col min="9" max="9" width="11.28515625" customWidth="1"/>
    <col min="10" max="10" width="6.42578125" bestFit="1" customWidth="1"/>
    <col min="13" max="13" width="11.42578125" bestFit="1" customWidth="1"/>
  </cols>
  <sheetData>
    <row r="2" spans="2:10" ht="15.75" thickBot="1" x14ac:dyDescent="0.3"/>
    <row r="3" spans="2:10" ht="19.5" thickBot="1" x14ac:dyDescent="0.3">
      <c r="B3" s="47" t="s">
        <v>15</v>
      </c>
      <c r="C3" s="49" t="s">
        <v>14</v>
      </c>
      <c r="D3" s="51" t="s">
        <v>13</v>
      </c>
      <c r="E3" s="53" t="s">
        <v>16</v>
      </c>
      <c r="F3" s="55">
        <v>2026</v>
      </c>
      <c r="G3" s="56"/>
      <c r="H3" s="56"/>
      <c r="I3" s="56"/>
      <c r="J3" s="57"/>
    </row>
    <row r="4" spans="2:10" ht="15.75" thickBot="1" x14ac:dyDescent="0.3">
      <c r="B4" s="48"/>
      <c r="C4" s="50"/>
      <c r="D4" s="52"/>
      <c r="E4" s="54"/>
      <c r="F4" s="9" t="s">
        <v>12</v>
      </c>
      <c r="G4" s="25" t="s">
        <v>34</v>
      </c>
      <c r="H4" s="26" t="s">
        <v>33</v>
      </c>
      <c r="I4" s="58"/>
      <c r="J4" s="59"/>
    </row>
    <row r="5" spans="2:10" ht="19.5" thickBot="1" x14ac:dyDescent="0.35">
      <c r="B5" s="12">
        <v>1</v>
      </c>
      <c r="C5" s="36" t="s">
        <v>0</v>
      </c>
      <c r="D5" s="13">
        <v>10.9</v>
      </c>
      <c r="E5" s="14">
        <v>5</v>
      </c>
      <c r="F5" s="41"/>
      <c r="G5" s="42"/>
      <c r="H5" s="42">
        <f>G5*D5</f>
        <v>0</v>
      </c>
      <c r="I5" s="28">
        <v>0.33333333333333331</v>
      </c>
      <c r="J5" s="29" t="s">
        <v>31</v>
      </c>
    </row>
    <row r="6" spans="2:10" ht="18.75" x14ac:dyDescent="0.3">
      <c r="B6" s="15">
        <v>2</v>
      </c>
      <c r="C6" s="38" t="s">
        <v>1</v>
      </c>
      <c r="D6" s="16">
        <v>10.1</v>
      </c>
      <c r="E6" s="17">
        <v>15</v>
      </c>
      <c r="F6" s="10"/>
      <c r="G6" s="22"/>
      <c r="H6" s="21">
        <f t="shared" ref="H6:H16" si="0">G6*D6</f>
        <v>0</v>
      </c>
      <c r="I6" s="27">
        <f t="shared" ref="I6:I16" si="1">I5+H5</f>
        <v>0.33333333333333331</v>
      </c>
      <c r="J6" s="46"/>
    </row>
    <row r="7" spans="2:10" ht="18.75" x14ac:dyDescent="0.3">
      <c r="B7" s="15">
        <v>3</v>
      </c>
      <c r="C7" s="39" t="s">
        <v>2</v>
      </c>
      <c r="D7" s="16">
        <v>11.1</v>
      </c>
      <c r="E7" s="17">
        <v>16</v>
      </c>
      <c r="F7" s="10"/>
      <c r="G7" s="22"/>
      <c r="H7" s="21">
        <f t="shared" si="0"/>
        <v>0</v>
      </c>
      <c r="I7" s="8">
        <f t="shared" si="1"/>
        <v>0.33333333333333331</v>
      </c>
      <c r="J7" s="43"/>
    </row>
    <row r="8" spans="2:10" ht="18.75" x14ac:dyDescent="0.3">
      <c r="B8" s="15">
        <v>4</v>
      </c>
      <c r="C8" s="35" t="s">
        <v>3</v>
      </c>
      <c r="D8" s="16">
        <v>9.6</v>
      </c>
      <c r="E8" s="17">
        <v>9</v>
      </c>
      <c r="F8" s="10"/>
      <c r="G8" s="22"/>
      <c r="H8" s="21">
        <f t="shared" si="0"/>
        <v>0</v>
      </c>
      <c r="I8" s="8">
        <f t="shared" si="1"/>
        <v>0.33333333333333331</v>
      </c>
      <c r="J8" s="43"/>
    </row>
    <row r="9" spans="2:10" ht="18.75" x14ac:dyDescent="0.3">
      <c r="B9" s="15">
        <v>5</v>
      </c>
      <c r="C9" s="37" t="s">
        <v>4</v>
      </c>
      <c r="D9" s="16">
        <v>5.2</v>
      </c>
      <c r="E9" s="17">
        <v>25</v>
      </c>
      <c r="F9" s="10"/>
      <c r="G9" s="22"/>
      <c r="H9" s="21">
        <f t="shared" si="0"/>
        <v>0</v>
      </c>
      <c r="I9" s="8">
        <f t="shared" si="1"/>
        <v>0.33333333333333331</v>
      </c>
      <c r="J9" s="43"/>
    </row>
    <row r="10" spans="2:10" ht="18.75" x14ac:dyDescent="0.3">
      <c r="B10" s="15">
        <v>6</v>
      </c>
      <c r="C10" s="38" t="s">
        <v>5</v>
      </c>
      <c r="D10" s="16">
        <v>6.2</v>
      </c>
      <c r="E10" s="17">
        <v>88</v>
      </c>
      <c r="F10" s="10"/>
      <c r="G10" s="22"/>
      <c r="H10" s="21">
        <f t="shared" si="0"/>
        <v>0</v>
      </c>
      <c r="I10" s="8">
        <f t="shared" si="1"/>
        <v>0.33333333333333331</v>
      </c>
      <c r="J10" s="43"/>
    </row>
    <row r="11" spans="2:10" ht="18.75" x14ac:dyDescent="0.3">
      <c r="B11" s="15">
        <v>7</v>
      </c>
      <c r="C11" s="39" t="s">
        <v>6</v>
      </c>
      <c r="D11" s="16">
        <v>9.1999999999999993</v>
      </c>
      <c r="E11" s="17">
        <v>232</v>
      </c>
      <c r="F11" s="10"/>
      <c r="G11" s="22"/>
      <c r="H11" s="21">
        <f t="shared" si="0"/>
        <v>0</v>
      </c>
      <c r="I11" s="8">
        <f t="shared" si="1"/>
        <v>0.33333333333333331</v>
      </c>
      <c r="J11" s="43"/>
    </row>
    <row r="12" spans="2:10" ht="18.75" x14ac:dyDescent="0.3">
      <c r="B12" s="15">
        <v>8</v>
      </c>
      <c r="C12" s="35" t="s">
        <v>7</v>
      </c>
      <c r="D12" s="16">
        <v>8.1999999999999993</v>
      </c>
      <c r="E12" s="17">
        <v>66</v>
      </c>
      <c r="F12" s="10"/>
      <c r="G12" s="22"/>
      <c r="H12" s="21">
        <f t="shared" si="0"/>
        <v>0</v>
      </c>
      <c r="I12" s="8">
        <f t="shared" si="1"/>
        <v>0.33333333333333331</v>
      </c>
      <c r="J12" s="43"/>
    </row>
    <row r="13" spans="2:10" ht="18.75" x14ac:dyDescent="0.3">
      <c r="B13" s="15">
        <v>9</v>
      </c>
      <c r="C13" s="37" t="s">
        <v>8</v>
      </c>
      <c r="D13" s="16">
        <v>9</v>
      </c>
      <c r="E13" s="17">
        <v>118</v>
      </c>
      <c r="F13" s="10"/>
      <c r="G13" s="22"/>
      <c r="H13" s="21">
        <f t="shared" si="0"/>
        <v>0</v>
      </c>
      <c r="I13" s="8">
        <f t="shared" si="1"/>
        <v>0.33333333333333331</v>
      </c>
      <c r="J13" s="43"/>
    </row>
    <row r="14" spans="2:10" ht="18.75" x14ac:dyDescent="0.3">
      <c r="B14" s="15">
        <v>10</v>
      </c>
      <c r="C14" s="38" t="s">
        <v>9</v>
      </c>
      <c r="D14" s="16">
        <v>9.1999999999999993</v>
      </c>
      <c r="E14" s="17">
        <v>14</v>
      </c>
      <c r="F14" s="10"/>
      <c r="G14" s="22"/>
      <c r="H14" s="21">
        <f t="shared" si="0"/>
        <v>0</v>
      </c>
      <c r="I14" s="8">
        <f t="shared" si="1"/>
        <v>0.33333333333333331</v>
      </c>
      <c r="J14" s="43"/>
    </row>
    <row r="15" spans="2:10" ht="18.75" x14ac:dyDescent="0.3">
      <c r="B15" s="15">
        <v>11</v>
      </c>
      <c r="C15" s="39" t="s">
        <v>10</v>
      </c>
      <c r="D15" s="16">
        <v>10.1</v>
      </c>
      <c r="E15" s="17">
        <v>24</v>
      </c>
      <c r="F15" s="10"/>
      <c r="G15" s="22"/>
      <c r="H15" s="21">
        <f t="shared" si="0"/>
        <v>0</v>
      </c>
      <c r="I15" s="8">
        <f t="shared" si="1"/>
        <v>0.33333333333333331</v>
      </c>
      <c r="J15" s="43"/>
    </row>
    <row r="16" spans="2:10" ht="19.5" thickBot="1" x14ac:dyDescent="0.35">
      <c r="B16" s="18">
        <v>12</v>
      </c>
      <c r="C16" s="34" t="s">
        <v>11</v>
      </c>
      <c r="D16" s="19">
        <v>10.9</v>
      </c>
      <c r="E16" s="20">
        <v>15</v>
      </c>
      <c r="F16" s="11"/>
      <c r="G16" s="23"/>
      <c r="H16" s="6">
        <f t="shared" si="0"/>
        <v>0</v>
      </c>
      <c r="I16" s="44">
        <f t="shared" si="1"/>
        <v>0.33333333333333331</v>
      </c>
      <c r="J16" s="45"/>
    </row>
    <row r="17" spans="2:16" ht="19.5" hidden="1" thickBot="1" x14ac:dyDescent="0.35">
      <c r="B17" s="1"/>
      <c r="C17" s="1"/>
      <c r="D17" s="1"/>
      <c r="E17" s="1"/>
      <c r="F17" s="5">
        <f>SUM(F5:F16)</f>
        <v>0</v>
      </c>
      <c r="G17" s="24"/>
      <c r="H17" s="24"/>
      <c r="I17" s="27">
        <f t="shared" ref="I17:I31" si="2">I16+H16</f>
        <v>0.33333333333333331</v>
      </c>
    </row>
    <row r="18" spans="2:16" ht="15.75" hidden="1" x14ac:dyDescent="0.25">
      <c r="C18" t="s">
        <v>29</v>
      </c>
      <c r="D18" t="s">
        <v>30</v>
      </c>
      <c r="I18" s="8">
        <f t="shared" si="2"/>
        <v>0.33333333333333331</v>
      </c>
      <c r="L18" s="3"/>
      <c r="M18" s="4"/>
      <c r="P18" s="2"/>
    </row>
    <row r="19" spans="2:16" ht="15.75" hidden="1" x14ac:dyDescent="0.25">
      <c r="C19" t="s">
        <v>17</v>
      </c>
      <c r="D19" s="7">
        <v>724518601</v>
      </c>
      <c r="I19" s="8">
        <f t="shared" si="2"/>
        <v>0.33333333333333331</v>
      </c>
      <c r="L19" s="3"/>
      <c r="M19" s="4"/>
      <c r="P19" s="2"/>
    </row>
    <row r="20" spans="2:16" ht="15.75" hidden="1" x14ac:dyDescent="0.25">
      <c r="C20" t="s">
        <v>18</v>
      </c>
      <c r="D20" s="7">
        <v>724829837</v>
      </c>
      <c r="I20" s="8">
        <f t="shared" si="2"/>
        <v>0.33333333333333331</v>
      </c>
      <c r="L20" s="3"/>
      <c r="M20" s="4"/>
      <c r="P20" s="2"/>
    </row>
    <row r="21" spans="2:16" ht="15.75" hidden="1" x14ac:dyDescent="0.25">
      <c r="C21" t="s">
        <v>19</v>
      </c>
      <c r="D21" s="7">
        <v>724518598</v>
      </c>
      <c r="I21" s="8">
        <f t="shared" si="2"/>
        <v>0.33333333333333331</v>
      </c>
      <c r="L21" s="3"/>
      <c r="M21" s="4"/>
    </row>
    <row r="22" spans="2:16" ht="15.75" hidden="1" x14ac:dyDescent="0.25">
      <c r="C22" t="s">
        <v>20</v>
      </c>
      <c r="D22" s="7">
        <v>776237415</v>
      </c>
      <c r="I22" s="8">
        <f t="shared" si="2"/>
        <v>0.33333333333333331</v>
      </c>
      <c r="L22" s="3"/>
      <c r="M22" s="4"/>
    </row>
    <row r="23" spans="2:16" ht="15.75" hidden="1" x14ac:dyDescent="0.25">
      <c r="C23" t="s">
        <v>21</v>
      </c>
      <c r="D23" s="7">
        <v>724065528</v>
      </c>
      <c r="I23" s="8">
        <f t="shared" si="2"/>
        <v>0.33333333333333331</v>
      </c>
      <c r="L23" s="3"/>
      <c r="M23" s="4"/>
    </row>
    <row r="24" spans="2:16" ht="15.75" hidden="1" x14ac:dyDescent="0.25">
      <c r="C24" t="s">
        <v>22</v>
      </c>
      <c r="D24" s="7">
        <v>606793892</v>
      </c>
      <c r="I24" s="8">
        <f t="shared" si="2"/>
        <v>0.33333333333333331</v>
      </c>
    </row>
    <row r="25" spans="2:16" ht="15.75" hidden="1" x14ac:dyDescent="0.25">
      <c r="C25" t="s">
        <v>23</v>
      </c>
      <c r="D25" s="7">
        <v>605104050</v>
      </c>
      <c r="I25" s="8">
        <f t="shared" si="2"/>
        <v>0.33333333333333331</v>
      </c>
    </row>
    <row r="26" spans="2:16" ht="15.75" hidden="1" x14ac:dyDescent="0.25">
      <c r="C26" t="s">
        <v>24</v>
      </c>
      <c r="D26" s="7">
        <v>775908859</v>
      </c>
      <c r="I26" s="8">
        <f t="shared" si="2"/>
        <v>0.33333333333333331</v>
      </c>
      <c r="L26" s="3"/>
      <c r="M26" s="4"/>
    </row>
    <row r="27" spans="2:16" ht="15.75" hidden="1" x14ac:dyDescent="0.25">
      <c r="C27" t="s">
        <v>25</v>
      </c>
      <c r="D27" s="7">
        <v>777650042</v>
      </c>
      <c r="I27" s="8">
        <f t="shared" si="2"/>
        <v>0.33333333333333331</v>
      </c>
      <c r="L27" s="3"/>
      <c r="M27" s="4"/>
    </row>
    <row r="28" spans="2:16" ht="15.75" hidden="1" x14ac:dyDescent="0.25">
      <c r="C28" t="s">
        <v>28</v>
      </c>
      <c r="D28" s="7">
        <v>725562673</v>
      </c>
      <c r="I28" s="8">
        <f t="shared" si="2"/>
        <v>0.33333333333333331</v>
      </c>
      <c r="L28" s="3"/>
      <c r="M28" s="4"/>
    </row>
    <row r="29" spans="2:16" ht="15.75" hidden="1" x14ac:dyDescent="0.25">
      <c r="C29" t="s">
        <v>26</v>
      </c>
      <c r="D29" s="7">
        <v>731851782</v>
      </c>
      <c r="I29" s="8">
        <f t="shared" si="2"/>
        <v>0.33333333333333331</v>
      </c>
      <c r="L29" s="3"/>
      <c r="M29" s="4"/>
    </row>
    <row r="30" spans="2:16" ht="15.75" hidden="1" x14ac:dyDescent="0.25">
      <c r="C30" t="s">
        <v>27</v>
      </c>
      <c r="D30" s="7">
        <v>724649629</v>
      </c>
      <c r="I30" s="8">
        <f t="shared" si="2"/>
        <v>0.33333333333333331</v>
      </c>
      <c r="L30" s="3"/>
      <c r="M30" s="4"/>
    </row>
    <row r="31" spans="2:16" ht="16.5" thickBot="1" x14ac:dyDescent="0.3">
      <c r="I31" s="30">
        <f t="shared" si="2"/>
        <v>0.33333333333333331</v>
      </c>
      <c r="J31" s="29" t="s">
        <v>32</v>
      </c>
      <c r="L31" s="3"/>
      <c r="M31" s="4"/>
    </row>
    <row r="32" spans="2:16" x14ac:dyDescent="0.25">
      <c r="D32" t="s">
        <v>37</v>
      </c>
      <c r="E32" t="s">
        <v>38</v>
      </c>
    </row>
    <row r="33" spans="2:5" x14ac:dyDescent="0.25">
      <c r="D33" t="s">
        <v>35</v>
      </c>
      <c r="E33" t="s">
        <v>36</v>
      </c>
    </row>
    <row r="34" spans="2:5" x14ac:dyDescent="0.25">
      <c r="B34">
        <v>1</v>
      </c>
      <c r="C34" s="31"/>
      <c r="D34">
        <f t="shared" ref="D34:E37" si="3">D5+D9+D13</f>
        <v>25.1</v>
      </c>
      <c r="E34">
        <f t="shared" si="3"/>
        <v>148</v>
      </c>
    </row>
    <row r="35" spans="2:5" x14ac:dyDescent="0.25">
      <c r="B35">
        <v>2</v>
      </c>
      <c r="C35" s="32"/>
      <c r="D35">
        <f t="shared" si="3"/>
        <v>25.5</v>
      </c>
      <c r="E35">
        <f t="shared" si="3"/>
        <v>117</v>
      </c>
    </row>
    <row r="36" spans="2:5" x14ac:dyDescent="0.25">
      <c r="B36">
        <v>3</v>
      </c>
      <c r="C36" s="40"/>
      <c r="D36">
        <f t="shared" si="3"/>
        <v>30.4</v>
      </c>
      <c r="E36">
        <f t="shared" si="3"/>
        <v>272</v>
      </c>
    </row>
    <row r="37" spans="2:5" x14ac:dyDescent="0.25">
      <c r="B37">
        <v>4</v>
      </c>
      <c r="C37" s="33"/>
      <c r="D37">
        <f t="shared" si="3"/>
        <v>28.699999999999996</v>
      </c>
      <c r="E37">
        <f t="shared" si="3"/>
        <v>90</v>
      </c>
    </row>
  </sheetData>
  <mergeCells count="6">
    <mergeCell ref="B3:B4"/>
    <mergeCell ref="C3:C4"/>
    <mergeCell ref="D3:D4"/>
    <mergeCell ref="E3:E4"/>
    <mergeCell ref="F3:J3"/>
    <mergeCell ref="I4:J4"/>
  </mergeCells>
  <conditionalFormatting sqref="J6">
    <cfRule type="colorScale" priority="16">
      <colorScale>
        <cfvo type="min"/>
        <cfvo type="max"/>
        <color theme="9"/>
        <color rgb="FFFF0000"/>
      </colorScale>
    </cfRule>
  </conditionalFormatting>
  <conditionalFormatting sqref="J7">
    <cfRule type="colorScale" priority="15">
      <colorScale>
        <cfvo type="min"/>
        <cfvo type="max"/>
        <color theme="9"/>
        <color rgb="FFFF0000"/>
      </colorScale>
    </cfRule>
  </conditionalFormatting>
  <conditionalFormatting sqref="J8">
    <cfRule type="colorScale" priority="14">
      <colorScale>
        <cfvo type="min"/>
        <cfvo type="max"/>
        <color theme="9"/>
        <color rgb="FFFF0000"/>
      </colorScale>
    </cfRule>
  </conditionalFormatting>
  <conditionalFormatting sqref="J9">
    <cfRule type="colorScale" priority="13">
      <colorScale>
        <cfvo type="min"/>
        <cfvo type="max"/>
        <color theme="9"/>
        <color rgb="FFFF0000"/>
      </colorScale>
    </cfRule>
  </conditionalFormatting>
  <conditionalFormatting sqref="J10">
    <cfRule type="colorScale" priority="12">
      <colorScale>
        <cfvo type="min"/>
        <cfvo type="max"/>
        <color theme="9"/>
        <color rgb="FFFF0000"/>
      </colorScale>
    </cfRule>
  </conditionalFormatting>
  <conditionalFormatting sqref="J11">
    <cfRule type="colorScale" priority="11">
      <colorScale>
        <cfvo type="min"/>
        <cfvo type="max"/>
        <color theme="9"/>
        <color rgb="FFFF0000"/>
      </colorScale>
    </cfRule>
  </conditionalFormatting>
  <conditionalFormatting sqref="J12">
    <cfRule type="colorScale" priority="10">
      <colorScale>
        <cfvo type="min"/>
        <cfvo type="max"/>
        <color theme="9"/>
        <color rgb="FFFF0000"/>
      </colorScale>
    </cfRule>
  </conditionalFormatting>
  <conditionalFormatting sqref="J13">
    <cfRule type="colorScale" priority="9">
      <colorScale>
        <cfvo type="min"/>
        <cfvo type="max"/>
        <color theme="9"/>
        <color rgb="FFFF0000"/>
      </colorScale>
    </cfRule>
  </conditionalFormatting>
  <conditionalFormatting sqref="J14">
    <cfRule type="colorScale" priority="8">
      <colorScale>
        <cfvo type="min"/>
        <cfvo type="max"/>
        <color theme="9"/>
        <color rgb="FFFF0000"/>
      </colorScale>
    </cfRule>
  </conditionalFormatting>
  <conditionalFormatting sqref="J15">
    <cfRule type="colorScale" priority="7">
      <colorScale>
        <cfvo type="min"/>
        <cfvo type="max"/>
        <color theme="9"/>
        <color rgb="FFFF0000"/>
      </colorScale>
    </cfRule>
  </conditionalFormatting>
  <conditionalFormatting sqref="J31">
    <cfRule type="colorScale" priority="6">
      <colorScale>
        <cfvo type="min"/>
        <cfvo type="max"/>
        <color theme="9"/>
        <color rgb="FFFF0000"/>
      </colorScale>
    </cfRule>
  </conditionalFormatting>
  <hyperlinks>
    <hyperlink ref="C5" r:id="rId1" xr:uid="{8BEDE5B8-26B0-442C-83BA-CC4DEA000EA5}"/>
    <hyperlink ref="C6" r:id="rId2" xr:uid="{938018E5-8E7A-4B79-B3EC-B45A1F8B2C8B}"/>
    <hyperlink ref="C7" r:id="rId3" xr:uid="{E7B470F4-FB86-49E1-AD5A-805612674286}"/>
    <hyperlink ref="C8" r:id="rId4" xr:uid="{8A3BA6BE-EED4-4E90-8514-AEDEDB8FF57A}"/>
    <hyperlink ref="C9" r:id="rId5" xr:uid="{3C473CA6-1505-46D9-9770-3B65D273C744}"/>
    <hyperlink ref="C10" r:id="rId6" xr:uid="{FC20C181-3469-4401-AC48-FED9BF89961D}"/>
    <hyperlink ref="C11" r:id="rId7" xr:uid="{0386B603-7C8A-4A0A-90B8-C18867476F7D}"/>
    <hyperlink ref="C12" r:id="rId8" xr:uid="{491E4483-8B1D-48D6-8F48-0D397A05D01E}"/>
    <hyperlink ref="C13" r:id="rId9" xr:uid="{14F82954-157A-4C2B-BA74-846C6ED406A3}"/>
    <hyperlink ref="C14" r:id="rId10" xr:uid="{350AD756-A48F-4BCA-8550-3BF2BFED6938}"/>
    <hyperlink ref="C15" r:id="rId11" xr:uid="{B2AE6309-DFBF-4B21-A61C-97027877B4DF}"/>
    <hyperlink ref="C16" r:id="rId12" xr:uid="{635FBF99-ECF7-4EF8-B8C7-33950B3A491E}"/>
  </hyperlinks>
  <pageMargins left="0.7" right="0.7" top="0.78740157499999996" bottom="0.78740157499999996" header="0.3" footer="0.3"/>
  <pageSetup paperSize="9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Turek Michal Ing.</dc:creator>
  <cp:lastModifiedBy>Kalina František Ing.</cp:lastModifiedBy>
  <cp:lastPrinted>2025-09-29T12:13:46Z</cp:lastPrinted>
  <dcterms:created xsi:type="dcterms:W3CDTF">2023-08-09T06:12:58Z</dcterms:created>
  <dcterms:modified xsi:type="dcterms:W3CDTF">2026-10-02T07:31:46Z</dcterms:modified>
</cp:coreProperties>
</file>